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stadelmann\Documents\Offre de service BA\Gestion\"/>
    </mc:Choice>
  </mc:AlternateContent>
  <xr:revisionPtr revIDLastSave="0" documentId="13_ncr:1_{0B2C33EB-B0BE-43D8-92AC-615FC5BBDBAB}" xr6:coauthVersionLast="43" xr6:coauthVersionMax="43" xr10:uidLastSave="{00000000-0000-0000-0000-000000000000}"/>
  <bookViews>
    <workbookView xWindow="1140" yWindow="780" windowWidth="25380" windowHeight="14670" xr2:uid="{00000000-000D-0000-FFFF-FFFF00000000}"/>
  </bookViews>
  <sheets>
    <sheet name="CE - Fin de mois" sheetId="1" r:id="rId1"/>
  </sheets>
  <definedNames>
    <definedName name="_xlnm.Print_Area" localSheetId="0">'CE - Fin de mois'!$A$1:$I$73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0" i="1" l="1"/>
  <c r="H70" i="1"/>
  <c r="I69" i="1"/>
  <c r="H69" i="1"/>
  <c r="I68" i="1"/>
  <c r="H68" i="1"/>
  <c r="I67" i="1"/>
  <c r="H67" i="1"/>
  <c r="I66" i="1"/>
  <c r="H66" i="1"/>
  <c r="I65" i="1"/>
  <c r="H65" i="1"/>
  <c r="I57" i="1"/>
  <c r="H57" i="1"/>
  <c r="I56" i="1"/>
  <c r="H56" i="1"/>
  <c r="I55" i="1"/>
  <c r="H55" i="1"/>
  <c r="I53" i="1"/>
  <c r="H53" i="1"/>
  <c r="I52" i="1"/>
  <c r="H52" i="1"/>
  <c r="I51" i="1"/>
  <c r="H51" i="1"/>
  <c r="I50" i="1"/>
  <c r="H50" i="1"/>
  <c r="I49" i="1"/>
  <c r="H49" i="1"/>
  <c r="I47" i="1"/>
  <c r="H47" i="1"/>
  <c r="I46" i="1"/>
  <c r="H46" i="1"/>
  <c r="I45" i="1"/>
  <c r="H45" i="1"/>
  <c r="I44" i="1"/>
  <c r="H44" i="1"/>
  <c r="I43" i="1"/>
  <c r="H43" i="1"/>
  <c r="I41" i="1"/>
  <c r="H41" i="1"/>
  <c r="I40" i="1"/>
  <c r="H40" i="1"/>
  <c r="I38" i="1"/>
  <c r="H38" i="1"/>
  <c r="I37" i="1"/>
  <c r="H37" i="1"/>
  <c r="I35" i="1"/>
  <c r="H35" i="1"/>
  <c r="I34" i="1"/>
  <c r="H34" i="1"/>
  <c r="I33" i="1"/>
  <c r="H33" i="1"/>
  <c r="I32" i="1"/>
  <c r="H32" i="1"/>
  <c r="I31" i="1"/>
  <c r="H31" i="1"/>
  <c r="I30" i="1"/>
  <c r="H30" i="1"/>
  <c r="I28" i="1"/>
  <c r="H28" i="1"/>
  <c r="I27" i="1"/>
  <c r="H27" i="1"/>
  <c r="I26" i="1"/>
  <c r="H26" i="1"/>
  <c r="I24" i="1"/>
  <c r="H24" i="1"/>
  <c r="I23" i="1"/>
  <c r="H23" i="1"/>
  <c r="I22" i="1"/>
  <c r="H22" i="1"/>
  <c r="H14" i="1"/>
  <c r="B12" i="1"/>
  <c r="C69" i="1" s="1"/>
  <c r="I11" i="1"/>
  <c r="I10" i="1"/>
  <c r="I9" i="1"/>
  <c r="I8" i="1"/>
  <c r="I6" i="1"/>
  <c r="H11" i="1"/>
  <c r="H10" i="1"/>
  <c r="H9" i="1"/>
  <c r="H8" i="1"/>
  <c r="H6" i="1"/>
  <c r="B16" i="1"/>
  <c r="H16" i="1" s="1"/>
  <c r="F58" i="1"/>
  <c r="F54" i="1"/>
  <c r="F48" i="1"/>
  <c r="F42" i="1"/>
  <c r="F39" i="1"/>
  <c r="F36" i="1"/>
  <c r="F29" i="1"/>
  <c r="I29" i="1" s="1"/>
  <c r="F25" i="1"/>
  <c r="H25" i="1" s="1"/>
  <c r="F12" i="1"/>
  <c r="G15" i="1"/>
  <c r="D58" i="1"/>
  <c r="D54" i="1"/>
  <c r="D48" i="1"/>
  <c r="D42" i="1"/>
  <c r="D39" i="1"/>
  <c r="D36" i="1"/>
  <c r="D59" i="1" s="1"/>
  <c r="D29" i="1"/>
  <c r="D25" i="1"/>
  <c r="D12" i="1"/>
  <c r="E36" i="1" s="1"/>
  <c r="B58" i="1"/>
  <c r="B54" i="1"/>
  <c r="B48" i="1"/>
  <c r="B42" i="1"/>
  <c r="B39" i="1"/>
  <c r="H39" i="1" s="1"/>
  <c r="B36" i="1"/>
  <c r="B29" i="1"/>
  <c r="B25" i="1"/>
  <c r="C22" i="1"/>
  <c r="C25" i="1"/>
  <c r="E25" i="1"/>
  <c r="E30" i="1"/>
  <c r="E40" i="1"/>
  <c r="E42" i="1"/>
  <c r="E46" i="1"/>
  <c r="E48" i="1"/>
  <c r="E50" i="1"/>
  <c r="E52" i="1"/>
  <c r="E54" i="1"/>
  <c r="E56" i="1"/>
  <c r="E58" i="1"/>
  <c r="G29" i="1"/>
  <c r="G45" i="1"/>
  <c r="B61" i="1"/>
  <c r="C67" i="1"/>
  <c r="E66" i="1"/>
  <c r="E68" i="1"/>
  <c r="G8" i="1"/>
  <c r="C23" i="1"/>
  <c r="E22" i="1"/>
  <c r="C29" i="1"/>
  <c r="E24" i="1"/>
  <c r="E26" i="1"/>
  <c r="E27" i="1"/>
  <c r="E29" i="1"/>
  <c r="E32" i="1"/>
  <c r="E33" i="1"/>
  <c r="E35" i="1"/>
  <c r="E37" i="1"/>
  <c r="E39" i="1"/>
  <c r="E41" i="1"/>
  <c r="E43" i="1"/>
  <c r="E45" i="1"/>
  <c r="E47" i="1"/>
  <c r="E49" i="1"/>
  <c r="E51" i="1"/>
  <c r="E53" i="1"/>
  <c r="E55" i="1"/>
  <c r="E57" i="1"/>
  <c r="G23" i="1"/>
  <c r="G31" i="1"/>
  <c r="G40" i="1"/>
  <c r="G48" i="1"/>
  <c r="G58" i="1"/>
  <c r="C58" i="1"/>
  <c r="C61" i="1"/>
  <c r="E65" i="1"/>
  <c r="E67" i="1"/>
  <c r="G59" i="1"/>
  <c r="E59" i="1"/>
  <c r="C8" i="1"/>
  <c r="G11" i="1"/>
  <c r="F61" i="1"/>
  <c r="H61" i="1" s="1"/>
  <c r="D61" i="1"/>
  <c r="E61" i="1"/>
  <c r="C9" i="1"/>
  <c r="C11" i="1"/>
  <c r="C12" i="1"/>
  <c r="C15" i="1"/>
  <c r="C28" i="1"/>
  <c r="C35" i="1"/>
  <c r="C36" i="1"/>
  <c r="C38" i="1"/>
  <c r="C39" i="1"/>
  <c r="C42" i="1"/>
  <c r="C49" i="1"/>
  <c r="C51" i="1"/>
  <c r="C53" i="1"/>
  <c r="C54" i="1"/>
  <c r="C65" i="1"/>
  <c r="C27" i="1"/>
  <c r="C30" i="1"/>
  <c r="C31" i="1"/>
  <c r="C34" i="1"/>
  <c r="C40" i="1"/>
  <c r="C47" i="1"/>
  <c r="C48" i="1"/>
  <c r="C50" i="1"/>
  <c r="C52" i="1"/>
  <c r="C57" i="1"/>
  <c r="E34" i="1"/>
  <c r="E31" i="1"/>
  <c r="E28" i="1"/>
  <c r="E23" i="1"/>
  <c r="E8" i="1"/>
  <c r="C59" i="1"/>
  <c r="E69" i="1"/>
  <c r="G70" i="1"/>
  <c r="C70" i="1"/>
  <c r="I12" i="1"/>
  <c r="H15" i="1"/>
  <c r="G65" i="1"/>
  <c r="G53" i="1"/>
  <c r="G44" i="1"/>
  <c r="G36" i="1"/>
  <c r="G28" i="1"/>
  <c r="G54" i="1"/>
  <c r="G37" i="1"/>
  <c r="G22" i="1"/>
  <c r="I18" i="1"/>
  <c r="F16" i="1"/>
  <c r="F20" i="1" s="1"/>
  <c r="G63" i="1"/>
  <c r="I15" i="1"/>
  <c r="H18" i="1"/>
  <c r="E20" i="1"/>
  <c r="G20" i="1"/>
  <c r="G66" i="1"/>
  <c r="G49" i="1"/>
  <c r="G50" i="1"/>
  <c r="G41" i="1"/>
  <c r="G33" i="1"/>
  <c r="G26" i="1"/>
  <c r="G14" i="1"/>
  <c r="G16" i="1"/>
  <c r="H12" i="1"/>
  <c r="G9" i="1"/>
  <c r="G67" i="1"/>
  <c r="G55" i="1"/>
  <c r="G51" i="1"/>
  <c r="G46" i="1"/>
  <c r="G42" i="1"/>
  <c r="G38" i="1"/>
  <c r="G34" i="1"/>
  <c r="G30" i="1"/>
  <c r="G25" i="1"/>
  <c r="G10" i="1"/>
  <c r="G12" i="1"/>
  <c r="G68" i="1"/>
  <c r="G57" i="1"/>
  <c r="G61" i="1"/>
  <c r="G56" i="1"/>
  <c r="G52" i="1"/>
  <c r="G47" i="1"/>
  <c r="G43" i="1"/>
  <c r="G39" i="1"/>
  <c r="G35" i="1"/>
  <c r="G32" i="1"/>
  <c r="G27" i="1"/>
  <c r="G24" i="1"/>
  <c r="G18" i="1"/>
  <c r="G69" i="1"/>
  <c r="E63" i="1"/>
  <c r="E10" i="1"/>
  <c r="E12" i="1"/>
  <c r="E15" i="1"/>
  <c r="E18" i="1"/>
  <c r="E70" i="1"/>
  <c r="E9" i="1"/>
  <c r="E11" i="1"/>
  <c r="E14" i="1"/>
  <c r="E16" i="1"/>
  <c r="I14" i="1"/>
  <c r="D16" i="1"/>
  <c r="D20" i="1" s="1"/>
  <c r="B20" i="1"/>
  <c r="C63" i="1"/>
  <c r="E71" i="1"/>
  <c r="G71" i="1"/>
  <c r="G73" i="1"/>
  <c r="E73" i="1"/>
  <c r="C73" i="1"/>
  <c r="C71" i="1" l="1"/>
  <c r="C68" i="1"/>
  <c r="C45" i="1"/>
  <c r="C26" i="1"/>
  <c r="C46" i="1"/>
  <c r="C33" i="1"/>
  <c r="C20" i="1"/>
  <c r="E44" i="1"/>
  <c r="C18" i="1"/>
  <c r="C66" i="1"/>
  <c r="C43" i="1"/>
  <c r="C14" i="1"/>
  <c r="C44" i="1"/>
  <c r="C32" i="1"/>
  <c r="I61" i="1"/>
  <c r="F59" i="1"/>
  <c r="F63" i="1" s="1"/>
  <c r="C16" i="1"/>
  <c r="I48" i="1"/>
  <c r="H29" i="1"/>
  <c r="I25" i="1"/>
  <c r="C55" i="1"/>
  <c r="C37" i="1"/>
  <c r="C56" i="1"/>
  <c r="C41" i="1"/>
  <c r="C24" i="1"/>
  <c r="C10" i="1"/>
  <c r="E38" i="1"/>
  <c r="I16" i="1"/>
  <c r="B59" i="1"/>
  <c r="B63" i="1" s="1"/>
  <c r="I42" i="1"/>
  <c r="I54" i="1"/>
  <c r="H58" i="1"/>
  <c r="D63" i="1"/>
  <c r="D71" i="1" s="1"/>
  <c r="D73" i="1" s="1"/>
  <c r="H48" i="1"/>
  <c r="I36" i="1"/>
  <c r="I39" i="1"/>
  <c r="H20" i="1"/>
  <c r="I20" i="1"/>
  <c r="B71" i="1"/>
  <c r="B73" i="1" s="1"/>
  <c r="H59" i="1"/>
  <c r="H36" i="1"/>
  <c r="H42" i="1"/>
  <c r="H54" i="1"/>
  <c r="I58" i="1"/>
  <c r="I59" i="1" l="1"/>
  <c r="F71" i="1"/>
  <c r="F73" i="1" s="1"/>
  <c r="H63" i="1"/>
  <c r="I63" i="1"/>
  <c r="I73" i="1" l="1"/>
  <c r="H73" i="1"/>
  <c r="H71" i="1"/>
  <c r="I71" i="1"/>
</calcChain>
</file>

<file path=xl/sharedStrings.xml><?xml version="1.0" encoding="utf-8"?>
<sst xmlns="http://schemas.openxmlformats.org/spreadsheetml/2006/main" count="66" uniqueCount="66">
  <si>
    <t>COMPTE D'EXPLOITATION MENSUEL</t>
  </si>
  <si>
    <t>Nombre de clients</t>
  </si>
  <si>
    <t>CA ANNEXES</t>
  </si>
  <si>
    <t>CA TOTAL HT</t>
  </si>
  <si>
    <t>Coût denrées</t>
  </si>
  <si>
    <t>Coût emballages</t>
  </si>
  <si>
    <t>COUT MATIERES</t>
  </si>
  <si>
    <t>FRAIS DE PERSONNEL</t>
  </si>
  <si>
    <t>PRIME COST</t>
  </si>
  <si>
    <t>Eau</t>
  </si>
  <si>
    <t>Electricité</t>
  </si>
  <si>
    <t>Gaz</t>
  </si>
  <si>
    <t>S/T ENERGIE</t>
  </si>
  <si>
    <t>entretien contrat</t>
  </si>
  <si>
    <t>entretien hors contrat</t>
  </si>
  <si>
    <t>S/T ENTRETIEN</t>
  </si>
  <si>
    <t>Achats décoration</t>
  </si>
  <si>
    <t>location de matériel</t>
  </si>
  <si>
    <t>Consigne/Déconsigne</t>
  </si>
  <si>
    <t>S/T FOURNITURES D'EXPLOIT.</t>
  </si>
  <si>
    <t>Location linge</t>
  </si>
  <si>
    <t>S/T VETEMENTS PROFESSIONNELS</t>
  </si>
  <si>
    <t>Analyses bactériologiques</t>
  </si>
  <si>
    <t>Transport de fonds/surveillance</t>
  </si>
  <si>
    <t>S/T SERVICES EXTERIEURS</t>
  </si>
  <si>
    <t>Affranchissement</t>
  </si>
  <si>
    <t>Téléphone</t>
  </si>
  <si>
    <t>Fourn. de bureaux &amp; document.</t>
  </si>
  <si>
    <t>Frais de déplacement</t>
  </si>
  <si>
    <t>Commissions CB</t>
  </si>
  <si>
    <t>S/T FRAIS DE GESTION</t>
  </si>
  <si>
    <t>Assurances</t>
  </si>
  <si>
    <t>Organic</t>
  </si>
  <si>
    <t>Licences</t>
  </si>
  <si>
    <t>Autres Impôts &amp; Taxes</t>
  </si>
  <si>
    <t>Redevance SACEM</t>
  </si>
  <si>
    <t>S/T IMPOTS ET TAXES</t>
  </si>
  <si>
    <t>Location emplac. publicitaires</t>
  </si>
  <si>
    <t>Publicité locale</t>
  </si>
  <si>
    <t>Offerts</t>
  </si>
  <si>
    <t>S/T PUBLICITE LOCALE</t>
  </si>
  <si>
    <t>TOTAL FRAIS D'EXPLOITATION</t>
  </si>
  <si>
    <t>RESULTAT BRUT D'EXPLOITATION</t>
  </si>
  <si>
    <t>MOIS DE :</t>
  </si>
  <si>
    <t>COUT D'OCCUPATION</t>
  </si>
  <si>
    <t>HONORAIRES CABINET COMPTABLE</t>
  </si>
  <si>
    <t>AMORTISSEMENTS</t>
  </si>
  <si>
    <t>RESULTAT FINANCIER</t>
  </si>
  <si>
    <t>IMPOTS</t>
  </si>
  <si>
    <t>AUTRES FRAIS</t>
  </si>
  <si>
    <t>Nettoyage locaux / Ramassage de déchets</t>
  </si>
  <si>
    <t>RESULTAT NET</t>
  </si>
  <si>
    <t>CONTRIB. ECONOMIQUE TERRITORIALE</t>
  </si>
  <si>
    <t>CA HT BOULANGERIE</t>
  </si>
  <si>
    <t>CA HT SNACKING / RESTAURATION</t>
  </si>
  <si>
    <t>CA HT AUTRES</t>
  </si>
  <si>
    <t>Produits d'entretien</t>
  </si>
  <si>
    <t>Petit Matériel</t>
  </si>
  <si>
    <t>Petit outillage</t>
  </si>
  <si>
    <t>Achats Vêtements professionnels</t>
  </si>
  <si>
    <t>COUT DE CERTIFICATION</t>
  </si>
  <si>
    <t>2018 Réalisé</t>
  </si>
  <si>
    <t>2019 Budget</t>
  </si>
  <si>
    <t>2019 Réalisé</t>
  </si>
  <si>
    <t>19 R / 18 R</t>
  </si>
  <si>
    <t>19 R / 19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</si>
</sst>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(#,###\)"/>
    <numFmt numFmtId="165" formatCode="0.00%;\(0.00\)%"/>
    <numFmt numFmtId="166" formatCode="0.0%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i/>
      <sz val="20"/>
      <name val="Arial"/>
      <family val="2"/>
    </font>
    <font>
      <sz val="2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A4C3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9" fillId="0" borderId="2" xfId="0" applyNumberFormat="1" applyFont="1" applyBorder="1"/>
    <xf numFmtId="164" fontId="9" fillId="0" borderId="3" xfId="0" applyNumberFormat="1" applyFont="1" applyBorder="1"/>
    <xf numFmtId="0" fontId="9" fillId="0" borderId="0" xfId="0" applyFont="1"/>
    <xf numFmtId="164" fontId="9" fillId="0" borderId="0" xfId="0" applyNumberFormat="1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/>
    <xf numFmtId="166" fontId="9" fillId="0" borderId="6" xfId="0" applyNumberFormat="1" applyFont="1" applyBorder="1"/>
    <xf numFmtId="166" fontId="9" fillId="0" borderId="7" xfId="0" applyNumberFormat="1" applyFont="1" applyBorder="1"/>
    <xf numFmtId="166" fontId="9" fillId="0" borderId="0" xfId="0" applyNumberFormat="1" applyFont="1"/>
    <xf numFmtId="0" fontId="7" fillId="0" borderId="12" xfId="0" applyFont="1" applyBorder="1"/>
    <xf numFmtId="0" fontId="2" fillId="0" borderId="12" xfId="0" applyFont="1" applyBorder="1" applyAlignment="1">
      <alignment horizontal="left"/>
    </xf>
    <xf numFmtId="0" fontId="9" fillId="0" borderId="13" xfId="0" applyFont="1" applyBorder="1"/>
    <xf numFmtId="0" fontId="9" fillId="0" borderId="14" xfId="0" applyFont="1" applyBorder="1"/>
    <xf numFmtId="0" fontId="8" fillId="2" borderId="14" xfId="0" applyFont="1" applyFill="1" applyBorder="1" applyAlignment="1">
      <alignment horizontal="left" vertical="center"/>
    </xf>
    <xf numFmtId="164" fontId="8" fillId="2" borderId="3" xfId="0" applyNumberFormat="1" applyFont="1" applyFill="1" applyBorder="1" applyAlignment="1">
      <alignment horizontal="right" vertical="center"/>
    </xf>
    <xf numFmtId="166" fontId="8" fillId="2" borderId="7" xfId="0" applyNumberFormat="1" applyFont="1" applyFill="1" applyBorder="1" applyAlignment="1">
      <alignment horizontal="right" vertical="center"/>
    </xf>
    <xf numFmtId="164" fontId="9" fillId="0" borderId="7" xfId="0" applyNumberFormat="1" applyFont="1" applyBorder="1"/>
    <xf numFmtId="164" fontId="8" fillId="2" borderId="7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164" fontId="9" fillId="0" borderId="18" xfId="0" applyNumberFormat="1" applyFont="1" applyBorder="1"/>
    <xf numFmtId="166" fontId="9" fillId="0" borderId="19" xfId="0" applyNumberFormat="1" applyFont="1" applyBorder="1"/>
    <xf numFmtId="164" fontId="9" fillId="0" borderId="19" xfId="0" applyNumberFormat="1" applyFont="1" applyBorder="1"/>
    <xf numFmtId="0" fontId="9" fillId="0" borderId="20" xfId="0" applyFont="1" applyBorder="1" applyAlignment="1">
      <alignment vertical="center"/>
    </xf>
    <xf numFmtId="164" fontId="9" fillId="0" borderId="21" xfId="0" applyNumberFormat="1" applyFont="1" applyBorder="1"/>
    <xf numFmtId="166" fontId="9" fillId="0" borderId="22" xfId="0" applyNumberFormat="1" applyFont="1" applyBorder="1"/>
    <xf numFmtId="164" fontId="9" fillId="0" borderId="22" xfId="0" applyNumberFormat="1" applyFont="1" applyBorder="1"/>
    <xf numFmtId="0" fontId="9" fillId="0" borderId="14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164" fontId="9" fillId="0" borderId="24" xfId="0" applyNumberFormat="1" applyFont="1" applyBorder="1"/>
    <xf numFmtId="166" fontId="9" fillId="0" borderId="25" xfId="0" applyNumberFormat="1" applyFont="1" applyBorder="1"/>
    <xf numFmtId="164" fontId="9" fillId="0" borderId="25" xfId="0" applyNumberFormat="1" applyFont="1" applyBorder="1"/>
    <xf numFmtId="0" fontId="11" fillId="3" borderId="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8" fillId="4" borderId="15" xfId="0" applyFont="1" applyFill="1" applyBorder="1"/>
    <xf numFmtId="164" fontId="8" fillId="4" borderId="5" xfId="0" applyNumberFormat="1" applyFont="1" applyFill="1" applyBorder="1"/>
    <xf numFmtId="166" fontId="8" fillId="4" borderId="8" xfId="0" applyNumberFormat="1" applyFont="1" applyFill="1" applyBorder="1"/>
    <xf numFmtId="164" fontId="8" fillId="4" borderId="8" xfId="0" applyNumberFormat="1" applyFont="1" applyFill="1" applyBorder="1"/>
    <xf numFmtId="0" fontId="9" fillId="4" borderId="16" xfId="0" applyFont="1" applyFill="1" applyBorder="1"/>
    <xf numFmtId="164" fontId="9" fillId="4" borderId="4" xfId="0" applyNumberFormat="1" applyFont="1" applyFill="1" applyBorder="1"/>
    <xf numFmtId="166" fontId="9" fillId="4" borderId="9" xfId="0" applyNumberFormat="1" applyFont="1" applyFill="1" applyBorder="1"/>
    <xf numFmtId="164" fontId="9" fillId="4" borderId="9" xfId="0" applyNumberFormat="1" applyFont="1" applyFill="1" applyBorder="1"/>
    <xf numFmtId="0" fontId="11" fillId="4" borderId="1" xfId="0" applyFont="1" applyFill="1" applyBorder="1" applyAlignment="1">
      <alignment vertical="center"/>
    </xf>
    <xf numFmtId="164" fontId="12" fillId="4" borderId="10" xfId="0" applyNumberFormat="1" applyFont="1" applyFill="1" applyBorder="1"/>
    <xf numFmtId="166" fontId="12" fillId="4" borderId="11" xfId="0" applyNumberFormat="1" applyFont="1" applyFill="1" applyBorder="1"/>
    <xf numFmtId="164" fontId="12" fillId="4" borderId="11" xfId="0" applyNumberFormat="1" applyFont="1" applyFill="1" applyBorder="1"/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A4C32"/>
      <color rgb="FFDF3417"/>
      <color rgb="FFB92B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0</xdr:col>
      <xdr:colOff>2190942</xdr:colOff>
      <xdr:row>2</xdr:row>
      <xdr:rowOff>114300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717EEB-C8BE-466B-93F2-EAE9E2E7D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33350"/>
          <a:ext cx="2000442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showGridLines="0" tabSelected="1" zoomScaleNormal="100" workbookViewId="0">
      <selection activeCell="B2" sqref="B2:I2"/>
    </sheetView>
  </sheetViews>
  <sheetFormatPr baseColWidth="10" defaultColWidth="11.42578125" defaultRowHeight="11.25" x14ac:dyDescent="0.2"/>
  <cols>
    <col min="1" max="1" width="35.140625" style="1" customWidth="1"/>
    <col min="2" max="2" width="14.7109375" style="2" customWidth="1"/>
    <col min="3" max="3" width="10.7109375" style="3" customWidth="1"/>
    <col min="4" max="4" width="14.7109375" style="1" customWidth="1"/>
    <col min="5" max="5" width="10.7109375" style="1" customWidth="1"/>
    <col min="6" max="6" width="14.7109375" style="1" customWidth="1"/>
    <col min="7" max="7" width="10.7109375" style="1" customWidth="1"/>
    <col min="8" max="9" width="14.7109375" style="1" customWidth="1"/>
    <col min="10" max="16384" width="11.42578125" style="1"/>
  </cols>
  <sheetData>
    <row r="1" spans="1:15" s="6" customFormat="1" ht="25.5" x14ac:dyDescent="0.35">
      <c r="A1" s="7"/>
      <c r="B1" s="59" t="s">
        <v>0</v>
      </c>
      <c r="C1" s="59"/>
      <c r="D1" s="59"/>
      <c r="E1" s="59"/>
      <c r="F1" s="59"/>
      <c r="G1" s="59"/>
      <c r="H1" s="59"/>
      <c r="I1" s="59"/>
      <c r="J1" s="7"/>
      <c r="K1" s="7"/>
      <c r="L1" s="7"/>
      <c r="M1" s="7"/>
      <c r="N1" s="7"/>
      <c r="O1" s="7"/>
    </row>
    <row r="2" spans="1:15" s="6" customFormat="1" ht="25.5" x14ac:dyDescent="0.35">
      <c r="A2" s="5"/>
      <c r="B2" s="60" t="s">
        <v>43</v>
      </c>
      <c r="C2" s="59"/>
      <c r="D2" s="59"/>
      <c r="E2" s="59"/>
      <c r="F2" s="59"/>
      <c r="G2" s="59"/>
      <c r="H2" s="59"/>
      <c r="I2" s="59"/>
      <c r="J2" s="5"/>
      <c r="K2" s="5"/>
      <c r="L2" s="5"/>
      <c r="M2" s="5"/>
      <c r="N2" s="5"/>
      <c r="O2" s="5"/>
    </row>
    <row r="3" spans="1:15" s="8" customFormat="1" ht="20.25" customHeight="1" thickBot="1" x14ac:dyDescent="0.3">
      <c r="A3" s="22"/>
      <c r="B3" s="21"/>
      <c r="C3" s="21"/>
      <c r="D3" s="21"/>
      <c r="E3" s="21"/>
      <c r="F3" s="21"/>
      <c r="G3" s="21"/>
      <c r="H3" s="21"/>
      <c r="I3" s="21"/>
    </row>
    <row r="4" spans="1:15" s="6" customFormat="1" ht="26.25" thickBo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s="10" customFormat="1" ht="22.5" customHeight="1" thickBot="1" x14ac:dyDescent="0.25">
      <c r="A5" s="9"/>
      <c r="B5" s="57" t="s">
        <v>61</v>
      </c>
      <c r="C5" s="58"/>
      <c r="D5" s="57" t="s">
        <v>62</v>
      </c>
      <c r="E5" s="58"/>
      <c r="F5" s="57" t="s">
        <v>63</v>
      </c>
      <c r="G5" s="58"/>
      <c r="H5" s="43" t="s">
        <v>64</v>
      </c>
      <c r="I5" s="44" t="s">
        <v>65</v>
      </c>
    </row>
    <row r="6" spans="1:15" ht="15" customHeight="1" x14ac:dyDescent="0.2">
      <c r="A6" s="23" t="s">
        <v>1</v>
      </c>
      <c r="B6" s="11"/>
      <c r="C6" s="18"/>
      <c r="D6" s="11"/>
      <c r="E6" s="18"/>
      <c r="F6" s="11"/>
      <c r="G6" s="18"/>
      <c r="H6" s="18" t="str">
        <f>IF(F6=0,"",(F6-B6)/B6)</f>
        <v/>
      </c>
      <c r="I6" s="18" t="str">
        <f>IF(F6=0,"",(F6-D6)/D6)</f>
        <v/>
      </c>
    </row>
    <row r="7" spans="1:15" ht="6.75" customHeight="1" x14ac:dyDescent="0.2">
      <c r="A7" s="24"/>
      <c r="B7" s="12"/>
      <c r="C7" s="19"/>
      <c r="D7" s="12"/>
      <c r="E7" s="19"/>
      <c r="F7" s="12"/>
      <c r="G7" s="19"/>
      <c r="H7" s="19"/>
      <c r="I7" s="19"/>
    </row>
    <row r="8" spans="1:15" ht="15" customHeight="1" x14ac:dyDescent="0.2">
      <c r="A8" s="24" t="s">
        <v>53</v>
      </c>
      <c r="B8" s="12"/>
      <c r="C8" s="19" t="str">
        <f>IF($B$12=0,"",B8/$B$12)</f>
        <v/>
      </c>
      <c r="D8" s="12"/>
      <c r="E8" s="19" t="str">
        <f>IF($D$12=0,"",D8/$D$12)</f>
        <v/>
      </c>
      <c r="F8" s="12"/>
      <c r="G8" s="19" t="str">
        <f>IF($F$12=0,"",F8/$F$12)</f>
        <v/>
      </c>
      <c r="H8" s="19" t="str">
        <f>IF(F8=0,"",(F8-B8)/B8)</f>
        <v/>
      </c>
      <c r="I8" s="19" t="str">
        <f>IF(F8=0,"",(F8-D8)/D8)</f>
        <v/>
      </c>
    </row>
    <row r="9" spans="1:15" ht="15" customHeight="1" x14ac:dyDescent="0.2">
      <c r="A9" s="24" t="s">
        <v>54</v>
      </c>
      <c r="B9" s="12"/>
      <c r="C9" s="19" t="str">
        <f t="shared" ref="C9:C15" si="0">IF($B$12=0,"",B9/$B$12)</f>
        <v/>
      </c>
      <c r="D9" s="12"/>
      <c r="E9" s="19" t="str">
        <f>IF($D$12=0,"",D9/$D$12)</f>
        <v/>
      </c>
      <c r="F9" s="12"/>
      <c r="G9" s="19" t="str">
        <f>IF($F$12=0,"",F9/$F$12)</f>
        <v/>
      </c>
      <c r="H9" s="19" t="str">
        <f>IF(F9=0,"",(F9-B9)/B9)</f>
        <v/>
      </c>
      <c r="I9" s="19" t="str">
        <f>IF(F9=0,"",(F9-D9)/D9)</f>
        <v/>
      </c>
    </row>
    <row r="10" spans="1:15" ht="15" customHeight="1" x14ac:dyDescent="0.2">
      <c r="A10" s="24" t="s">
        <v>55</v>
      </c>
      <c r="B10" s="12"/>
      <c r="C10" s="19" t="str">
        <f t="shared" si="0"/>
        <v/>
      </c>
      <c r="D10" s="12"/>
      <c r="E10" s="19" t="str">
        <f>IF($D$12=0,"",D10/$D$12)</f>
        <v/>
      </c>
      <c r="F10" s="12"/>
      <c r="G10" s="19" t="str">
        <f>IF($F$12=0,"",F10/$F$12)</f>
        <v/>
      </c>
      <c r="H10" s="19" t="str">
        <f>IF(F10=0,"",(F10-B10)/B10)</f>
        <v/>
      </c>
      <c r="I10" s="19" t="str">
        <f>IF(F10=0,"",(F10-D10)/D10)</f>
        <v/>
      </c>
    </row>
    <row r="11" spans="1:15" ht="12" hidden="1" x14ac:dyDescent="0.2">
      <c r="A11" s="24" t="s">
        <v>2</v>
      </c>
      <c r="B11" s="12"/>
      <c r="C11" s="19" t="str">
        <f t="shared" si="0"/>
        <v/>
      </c>
      <c r="D11" s="12"/>
      <c r="E11" s="19" t="str">
        <f>IF($D$12=0,"",D11/$D$12)</f>
        <v/>
      </c>
      <c r="F11" s="12"/>
      <c r="G11" s="19" t="str">
        <f>IF($B$12=0,"",F11/$B$12)</f>
        <v/>
      </c>
      <c r="H11" s="19" t="str">
        <f>IF(F11=0,"",(F11-B11)/B11)</f>
        <v/>
      </c>
      <c r="I11" s="19" t="str">
        <f>IF(F11=0,"",(F11-D11)/D11)</f>
        <v/>
      </c>
    </row>
    <row r="12" spans="1:15" s="8" customFormat="1" ht="18" customHeight="1" x14ac:dyDescent="0.2">
      <c r="A12" s="45" t="s">
        <v>3</v>
      </c>
      <c r="B12" s="46">
        <f>B8+B9+B10</f>
        <v>0</v>
      </c>
      <c r="C12" s="47" t="str">
        <f t="shared" si="0"/>
        <v/>
      </c>
      <c r="D12" s="46">
        <f>D8+D9+D10</f>
        <v>0</v>
      </c>
      <c r="E12" s="47" t="str">
        <f>IF($D$12=0,"",D12/$D$12)</f>
        <v/>
      </c>
      <c r="F12" s="46">
        <f>F8+F9+F10</f>
        <v>0</v>
      </c>
      <c r="G12" s="47" t="str">
        <f>IF($F$12=0,"",F12/$F$12)</f>
        <v/>
      </c>
      <c r="H12" s="47" t="str">
        <f>IF(F12=0,"",(F12-B12)/B12)</f>
        <v/>
      </c>
      <c r="I12" s="47" t="str">
        <f>IF(F12=0,"",(F12-D12)/D12)</f>
        <v/>
      </c>
    </row>
    <row r="13" spans="1:15" ht="6" customHeight="1" x14ac:dyDescent="0.2">
      <c r="A13" s="49"/>
      <c r="B13" s="50"/>
      <c r="C13" s="51"/>
      <c r="D13" s="50"/>
      <c r="E13" s="51"/>
      <c r="F13" s="50"/>
      <c r="G13" s="51"/>
      <c r="H13" s="51"/>
      <c r="I13" s="51"/>
    </row>
    <row r="14" spans="1:15" ht="15" customHeight="1" x14ac:dyDescent="0.2">
      <c r="A14" s="24" t="s">
        <v>4</v>
      </c>
      <c r="B14" s="12"/>
      <c r="C14" s="19" t="str">
        <f t="shared" si="0"/>
        <v/>
      </c>
      <c r="D14" s="12"/>
      <c r="E14" s="19" t="str">
        <f>IF($D$12=0,"",D14/$D$12)</f>
        <v/>
      </c>
      <c r="F14" s="12"/>
      <c r="G14" s="19" t="str">
        <f>IF($F$12=0,"",F14/$F$12)</f>
        <v/>
      </c>
      <c r="H14" s="28">
        <f>F14-B14</f>
        <v>0</v>
      </c>
      <c r="I14" s="28">
        <f>F14-D14</f>
        <v>0</v>
      </c>
    </row>
    <row r="15" spans="1:15" ht="15" customHeight="1" x14ac:dyDescent="0.2">
      <c r="A15" s="24" t="s">
        <v>5</v>
      </c>
      <c r="B15" s="12"/>
      <c r="C15" s="19" t="str">
        <f t="shared" si="0"/>
        <v/>
      </c>
      <c r="D15" s="12"/>
      <c r="E15" s="19" t="str">
        <f>IF($D$12=0,"",D15/$D$12)</f>
        <v/>
      </c>
      <c r="F15" s="12"/>
      <c r="G15" s="19" t="str">
        <f>IF($F$12=0,"",F15/$F$12)</f>
        <v/>
      </c>
      <c r="H15" s="28">
        <f>F15-B15</f>
        <v>0</v>
      </c>
      <c r="I15" s="28">
        <f>F15-D15</f>
        <v>0</v>
      </c>
    </row>
    <row r="16" spans="1:15" s="8" customFormat="1" ht="18" customHeight="1" x14ac:dyDescent="0.2">
      <c r="A16" s="45" t="s">
        <v>6</v>
      </c>
      <c r="B16" s="46">
        <f>B14+B15</f>
        <v>0</v>
      </c>
      <c r="C16" s="47" t="str">
        <f>IF($B$12=0,"",B16/$B$12)</f>
        <v/>
      </c>
      <c r="D16" s="46">
        <f>D14+D15</f>
        <v>0</v>
      </c>
      <c r="E16" s="47" t="str">
        <f>IF($D$12=0,"",D16/$D$12)</f>
        <v/>
      </c>
      <c r="F16" s="46">
        <f>F14+F15</f>
        <v>0</v>
      </c>
      <c r="G16" s="47" t="str">
        <f>IF($F$12=0,"",F16/$F$12)</f>
        <v/>
      </c>
      <c r="H16" s="48">
        <f>F16-B16</f>
        <v>0</v>
      </c>
      <c r="I16" s="48">
        <f>F16-D16</f>
        <v>0</v>
      </c>
    </row>
    <row r="17" spans="1:9" ht="6" customHeight="1" x14ac:dyDescent="0.2">
      <c r="A17" s="49"/>
      <c r="B17" s="50"/>
      <c r="C17" s="51"/>
      <c r="D17" s="50"/>
      <c r="E17" s="51"/>
      <c r="F17" s="50"/>
      <c r="G17" s="51"/>
      <c r="H17" s="52"/>
      <c r="I17" s="52"/>
    </row>
    <row r="18" spans="1:9" s="8" customFormat="1" ht="18" customHeight="1" x14ac:dyDescent="0.2">
      <c r="A18" s="45" t="s">
        <v>7</v>
      </c>
      <c r="B18" s="46"/>
      <c r="C18" s="47" t="str">
        <f>IF($B$12=0,"",B18/$B$12)</f>
        <v/>
      </c>
      <c r="D18" s="46"/>
      <c r="E18" s="47" t="str">
        <f>IF($D$12=0,"",D18/$D$12)</f>
        <v/>
      </c>
      <c r="F18" s="46"/>
      <c r="G18" s="47" t="str">
        <f>IF($F$12=0,"",F18/$F$12)</f>
        <v/>
      </c>
      <c r="H18" s="48">
        <f>F18-B18</f>
        <v>0</v>
      </c>
      <c r="I18" s="48">
        <f>F18-D18</f>
        <v>0</v>
      </c>
    </row>
    <row r="19" spans="1:9" ht="6" customHeight="1" x14ac:dyDescent="0.2">
      <c r="A19" s="49"/>
      <c r="B19" s="50"/>
      <c r="C19" s="51"/>
      <c r="D19" s="50"/>
      <c r="E19" s="51"/>
      <c r="F19" s="50"/>
      <c r="G19" s="51"/>
      <c r="H19" s="52"/>
      <c r="I19" s="52"/>
    </row>
    <row r="20" spans="1:9" s="8" customFormat="1" ht="18" customHeight="1" x14ac:dyDescent="0.2">
      <c r="A20" s="45" t="s">
        <v>8</v>
      </c>
      <c r="B20" s="46">
        <f>+B16+B18</f>
        <v>0</v>
      </c>
      <c r="C20" s="47" t="str">
        <f>IF($B$12=0,"",B20/$B$12)</f>
        <v/>
      </c>
      <c r="D20" s="46">
        <f>+D16+D18</f>
        <v>0</v>
      </c>
      <c r="E20" s="47" t="str">
        <f>IF($D$12=0,"",D20/$D$12)</f>
        <v/>
      </c>
      <c r="F20" s="46">
        <f>+F16+F18</f>
        <v>0</v>
      </c>
      <c r="G20" s="47" t="str">
        <f>IF($F$12=0,"",F20/$F$12)</f>
        <v/>
      </c>
      <c r="H20" s="48">
        <f>F20-B20</f>
        <v>0</v>
      </c>
      <c r="I20" s="48">
        <f>F20-D20</f>
        <v>0</v>
      </c>
    </row>
    <row r="21" spans="1:9" ht="6" customHeight="1" x14ac:dyDescent="0.2">
      <c r="A21" s="49"/>
      <c r="B21" s="50"/>
      <c r="C21" s="51"/>
      <c r="D21" s="50"/>
      <c r="E21" s="51"/>
      <c r="F21" s="50"/>
      <c r="G21" s="51"/>
      <c r="H21" s="52"/>
      <c r="I21" s="52"/>
    </row>
    <row r="22" spans="1:9" ht="17.25" customHeight="1" x14ac:dyDescent="0.2">
      <c r="A22" s="24" t="s">
        <v>9</v>
      </c>
      <c r="B22" s="12"/>
      <c r="C22" s="19" t="str">
        <f>IF($B$12=0,"",B22/$B$12)</f>
        <v/>
      </c>
      <c r="D22" s="12"/>
      <c r="E22" s="19" t="str">
        <f>IF($D$12=0,"",D22/$D$12)</f>
        <v/>
      </c>
      <c r="F22" s="12"/>
      <c r="G22" s="19" t="str">
        <f t="shared" ref="G22:G73" si="1">IF($F$12=0,"",F22/$F$12)</f>
        <v/>
      </c>
      <c r="H22" s="28">
        <f t="shared" ref="H22:H59" si="2">F22-B22</f>
        <v>0</v>
      </c>
      <c r="I22" s="28">
        <f t="shared" ref="I22:I59" si="3">F22-D22</f>
        <v>0</v>
      </c>
    </row>
    <row r="23" spans="1:9" ht="12" x14ac:dyDescent="0.2">
      <c r="A23" s="24" t="s">
        <v>10</v>
      </c>
      <c r="B23" s="12"/>
      <c r="C23" s="19" t="str">
        <f>IF($B$12=0,"",B23/$B$12)</f>
        <v/>
      </c>
      <c r="D23" s="12"/>
      <c r="E23" s="19" t="str">
        <f t="shared" ref="E23:E73" si="4">IF($D$12=0,"",D23/$D$12)</f>
        <v/>
      </c>
      <c r="F23" s="12"/>
      <c r="G23" s="19" t="str">
        <f t="shared" si="1"/>
        <v/>
      </c>
      <c r="H23" s="28">
        <f t="shared" si="2"/>
        <v>0</v>
      </c>
      <c r="I23" s="28">
        <f t="shared" si="3"/>
        <v>0</v>
      </c>
    </row>
    <row r="24" spans="1:9" ht="12" x14ac:dyDescent="0.2">
      <c r="A24" s="24" t="s">
        <v>11</v>
      </c>
      <c r="B24" s="12"/>
      <c r="C24" s="19" t="str">
        <f t="shared" ref="C24:C54" si="5">IF($B$12=0,"",B24/$B$12)</f>
        <v/>
      </c>
      <c r="D24" s="12"/>
      <c r="E24" s="19" t="str">
        <f t="shared" si="4"/>
        <v/>
      </c>
      <c r="F24" s="12"/>
      <c r="G24" s="19" t="str">
        <f t="shared" si="1"/>
        <v/>
      </c>
      <c r="H24" s="28">
        <f t="shared" si="2"/>
        <v>0</v>
      </c>
      <c r="I24" s="28">
        <f t="shared" si="3"/>
        <v>0</v>
      </c>
    </row>
    <row r="25" spans="1:9" s="15" customFormat="1" ht="15.95" customHeight="1" x14ac:dyDescent="0.2">
      <c r="A25" s="25" t="s">
        <v>12</v>
      </c>
      <c r="B25" s="26">
        <f>B22+B23+B24</f>
        <v>0</v>
      </c>
      <c r="C25" s="27" t="str">
        <f>IF($B$12=0,"",B25/$B$12)</f>
        <v/>
      </c>
      <c r="D25" s="26">
        <f>D22+D23+D24</f>
        <v>0</v>
      </c>
      <c r="E25" s="27" t="str">
        <f t="shared" si="4"/>
        <v/>
      </c>
      <c r="F25" s="26">
        <f>F22+F23+F24</f>
        <v>0</v>
      </c>
      <c r="G25" s="27" t="str">
        <f t="shared" si="1"/>
        <v/>
      </c>
      <c r="H25" s="29">
        <f t="shared" si="2"/>
        <v>0</v>
      </c>
      <c r="I25" s="29">
        <f t="shared" si="3"/>
        <v>0</v>
      </c>
    </row>
    <row r="26" spans="1:9" ht="14.25" customHeight="1" x14ac:dyDescent="0.2">
      <c r="A26" s="24" t="s">
        <v>50</v>
      </c>
      <c r="B26" s="12"/>
      <c r="C26" s="19" t="str">
        <f t="shared" si="5"/>
        <v/>
      </c>
      <c r="D26" s="12"/>
      <c r="E26" s="19" t="str">
        <f t="shared" si="4"/>
        <v/>
      </c>
      <c r="F26" s="12"/>
      <c r="G26" s="19" t="str">
        <f t="shared" si="1"/>
        <v/>
      </c>
      <c r="H26" s="28">
        <f t="shared" si="2"/>
        <v>0</v>
      </c>
      <c r="I26" s="28">
        <f t="shared" si="3"/>
        <v>0</v>
      </c>
    </row>
    <row r="27" spans="1:9" ht="12" x14ac:dyDescent="0.2">
      <c r="A27" s="24" t="s">
        <v>13</v>
      </c>
      <c r="B27" s="12"/>
      <c r="C27" s="19" t="str">
        <f>IF($B$12=0,"",B27/$B$12)</f>
        <v/>
      </c>
      <c r="D27" s="12"/>
      <c r="E27" s="19" t="str">
        <f t="shared" si="4"/>
        <v/>
      </c>
      <c r="F27" s="12"/>
      <c r="G27" s="19" t="str">
        <f t="shared" si="1"/>
        <v/>
      </c>
      <c r="H27" s="28">
        <f t="shared" si="2"/>
        <v>0</v>
      </c>
      <c r="I27" s="28">
        <f t="shared" si="3"/>
        <v>0</v>
      </c>
    </row>
    <row r="28" spans="1:9" ht="12" x14ac:dyDescent="0.2">
      <c r="A28" s="24" t="s">
        <v>14</v>
      </c>
      <c r="B28" s="12"/>
      <c r="C28" s="19" t="str">
        <f t="shared" si="5"/>
        <v/>
      </c>
      <c r="D28" s="12"/>
      <c r="E28" s="19" t="str">
        <f t="shared" si="4"/>
        <v/>
      </c>
      <c r="F28" s="12"/>
      <c r="G28" s="19" t="str">
        <f t="shared" si="1"/>
        <v/>
      </c>
      <c r="H28" s="28">
        <f t="shared" si="2"/>
        <v>0</v>
      </c>
      <c r="I28" s="28">
        <f t="shared" si="3"/>
        <v>0</v>
      </c>
    </row>
    <row r="29" spans="1:9" s="15" customFormat="1" ht="15.95" customHeight="1" x14ac:dyDescent="0.2">
      <c r="A29" s="25" t="s">
        <v>15</v>
      </c>
      <c r="B29" s="26">
        <f>SUM(B26:B28)</f>
        <v>0</v>
      </c>
      <c r="C29" s="27" t="str">
        <f>IF($B$12=0,"",B29/$B$12)</f>
        <v/>
      </c>
      <c r="D29" s="26">
        <f>SUM(D26:D28)</f>
        <v>0</v>
      </c>
      <c r="E29" s="27" t="str">
        <f t="shared" si="4"/>
        <v/>
      </c>
      <c r="F29" s="26">
        <f>SUM(F26:F28)</f>
        <v>0</v>
      </c>
      <c r="G29" s="27" t="str">
        <f t="shared" si="1"/>
        <v/>
      </c>
      <c r="H29" s="29">
        <f t="shared" si="2"/>
        <v>0</v>
      </c>
      <c r="I29" s="29">
        <f t="shared" si="3"/>
        <v>0</v>
      </c>
    </row>
    <row r="30" spans="1:9" ht="14.25" customHeight="1" x14ac:dyDescent="0.2">
      <c r="A30" s="24" t="s">
        <v>56</v>
      </c>
      <c r="B30" s="12"/>
      <c r="C30" s="19" t="str">
        <f>IF($B$12=0,"",B30/$B$12)</f>
        <v/>
      </c>
      <c r="D30" s="12"/>
      <c r="E30" s="19" t="str">
        <f t="shared" si="4"/>
        <v/>
      </c>
      <c r="F30" s="12"/>
      <c r="G30" s="19" t="str">
        <f t="shared" si="1"/>
        <v/>
      </c>
      <c r="H30" s="28">
        <f t="shared" si="2"/>
        <v>0</v>
      </c>
      <c r="I30" s="28">
        <f t="shared" si="3"/>
        <v>0</v>
      </c>
    </row>
    <row r="31" spans="1:9" ht="12" x14ac:dyDescent="0.2">
      <c r="A31" s="24" t="s">
        <v>57</v>
      </c>
      <c r="B31" s="12"/>
      <c r="C31" s="19" t="str">
        <f>IF($B$12=0,"",B31/$B$12)</f>
        <v/>
      </c>
      <c r="D31" s="12"/>
      <c r="E31" s="19" t="str">
        <f t="shared" si="4"/>
        <v/>
      </c>
      <c r="F31" s="12"/>
      <c r="G31" s="19" t="str">
        <f t="shared" si="1"/>
        <v/>
      </c>
      <c r="H31" s="28">
        <f t="shared" si="2"/>
        <v>0</v>
      </c>
      <c r="I31" s="28">
        <f t="shared" si="3"/>
        <v>0</v>
      </c>
    </row>
    <row r="32" spans="1:9" ht="12" x14ac:dyDescent="0.2">
      <c r="A32" s="24" t="s">
        <v>58</v>
      </c>
      <c r="B32" s="12"/>
      <c r="C32" s="19" t="str">
        <f>IF($B$12=0,"",B32/$B$12)</f>
        <v/>
      </c>
      <c r="D32" s="12"/>
      <c r="E32" s="19" t="str">
        <f t="shared" si="4"/>
        <v/>
      </c>
      <c r="F32" s="12"/>
      <c r="G32" s="19" t="str">
        <f t="shared" si="1"/>
        <v/>
      </c>
      <c r="H32" s="28">
        <f t="shared" si="2"/>
        <v>0</v>
      </c>
      <c r="I32" s="28">
        <f t="shared" si="3"/>
        <v>0</v>
      </c>
    </row>
    <row r="33" spans="1:9" ht="12" x14ac:dyDescent="0.2">
      <c r="A33" s="24" t="s">
        <v>16</v>
      </c>
      <c r="B33" s="12"/>
      <c r="C33" s="19" t="str">
        <f t="shared" si="5"/>
        <v/>
      </c>
      <c r="D33" s="12"/>
      <c r="E33" s="19" t="str">
        <f t="shared" si="4"/>
        <v/>
      </c>
      <c r="F33" s="12"/>
      <c r="G33" s="19" t="str">
        <f t="shared" si="1"/>
        <v/>
      </c>
      <c r="H33" s="28">
        <f t="shared" si="2"/>
        <v>0</v>
      </c>
      <c r="I33" s="28">
        <f t="shared" si="3"/>
        <v>0</v>
      </c>
    </row>
    <row r="34" spans="1:9" ht="12" x14ac:dyDescent="0.2">
      <c r="A34" s="24" t="s">
        <v>17</v>
      </c>
      <c r="B34" s="12"/>
      <c r="C34" s="19" t="str">
        <f>IF($B$12=0,"",B34/$B$12)</f>
        <v/>
      </c>
      <c r="D34" s="12"/>
      <c r="E34" s="19" t="str">
        <f t="shared" si="4"/>
        <v/>
      </c>
      <c r="F34" s="12"/>
      <c r="G34" s="19" t="str">
        <f t="shared" si="1"/>
        <v/>
      </c>
      <c r="H34" s="28">
        <f t="shared" si="2"/>
        <v>0</v>
      </c>
      <c r="I34" s="28">
        <f t="shared" si="3"/>
        <v>0</v>
      </c>
    </row>
    <row r="35" spans="1:9" ht="12" x14ac:dyDescent="0.2">
      <c r="A35" s="24" t="s">
        <v>18</v>
      </c>
      <c r="B35" s="12"/>
      <c r="C35" s="19" t="str">
        <f t="shared" si="5"/>
        <v/>
      </c>
      <c r="D35" s="12"/>
      <c r="E35" s="19" t="str">
        <f t="shared" si="4"/>
        <v/>
      </c>
      <c r="F35" s="12"/>
      <c r="G35" s="19" t="str">
        <f t="shared" si="1"/>
        <v/>
      </c>
      <c r="H35" s="28">
        <f t="shared" si="2"/>
        <v>0</v>
      </c>
      <c r="I35" s="28">
        <f t="shared" si="3"/>
        <v>0</v>
      </c>
    </row>
    <row r="36" spans="1:9" s="15" customFormat="1" ht="15.95" customHeight="1" x14ac:dyDescent="0.2">
      <c r="A36" s="25" t="s">
        <v>19</v>
      </c>
      <c r="B36" s="26">
        <f>SUM(B30:B35)</f>
        <v>0</v>
      </c>
      <c r="C36" s="27" t="str">
        <f t="shared" si="5"/>
        <v/>
      </c>
      <c r="D36" s="26">
        <f>SUM(D30:D35)</f>
        <v>0</v>
      </c>
      <c r="E36" s="27" t="str">
        <f t="shared" si="4"/>
        <v/>
      </c>
      <c r="F36" s="26">
        <f>SUM(F30:F35)</f>
        <v>0</v>
      </c>
      <c r="G36" s="27" t="str">
        <f t="shared" si="1"/>
        <v/>
      </c>
      <c r="H36" s="29">
        <f t="shared" si="2"/>
        <v>0</v>
      </c>
      <c r="I36" s="29">
        <f t="shared" si="3"/>
        <v>0</v>
      </c>
    </row>
    <row r="37" spans="1:9" ht="14.25" customHeight="1" x14ac:dyDescent="0.2">
      <c r="A37" s="24" t="s">
        <v>20</v>
      </c>
      <c r="B37" s="12"/>
      <c r="C37" s="19" t="str">
        <f t="shared" si="5"/>
        <v/>
      </c>
      <c r="D37" s="12"/>
      <c r="E37" s="19" t="str">
        <f t="shared" si="4"/>
        <v/>
      </c>
      <c r="F37" s="12"/>
      <c r="G37" s="19" t="str">
        <f t="shared" si="1"/>
        <v/>
      </c>
      <c r="H37" s="28">
        <f t="shared" si="2"/>
        <v>0</v>
      </c>
      <c r="I37" s="28">
        <f t="shared" si="3"/>
        <v>0</v>
      </c>
    </row>
    <row r="38" spans="1:9" ht="11.25" customHeight="1" x14ac:dyDescent="0.2">
      <c r="A38" s="24" t="s">
        <v>59</v>
      </c>
      <c r="B38" s="12"/>
      <c r="C38" s="19" t="str">
        <f t="shared" si="5"/>
        <v/>
      </c>
      <c r="D38" s="12"/>
      <c r="E38" s="19" t="str">
        <f t="shared" si="4"/>
        <v/>
      </c>
      <c r="F38" s="12"/>
      <c r="G38" s="19" t="str">
        <f t="shared" si="1"/>
        <v/>
      </c>
      <c r="H38" s="28">
        <f t="shared" si="2"/>
        <v>0</v>
      </c>
      <c r="I38" s="28">
        <f t="shared" si="3"/>
        <v>0</v>
      </c>
    </row>
    <row r="39" spans="1:9" s="15" customFormat="1" ht="15.95" customHeight="1" x14ac:dyDescent="0.2">
      <c r="A39" s="25" t="s">
        <v>21</v>
      </c>
      <c r="B39" s="26">
        <f>B37+B38</f>
        <v>0</v>
      </c>
      <c r="C39" s="27" t="str">
        <f t="shared" si="5"/>
        <v/>
      </c>
      <c r="D39" s="26">
        <f>D37+D38</f>
        <v>0</v>
      </c>
      <c r="E39" s="27" t="str">
        <f t="shared" si="4"/>
        <v/>
      </c>
      <c r="F39" s="26">
        <f>F37+F38</f>
        <v>0</v>
      </c>
      <c r="G39" s="27" t="str">
        <f t="shared" si="1"/>
        <v/>
      </c>
      <c r="H39" s="29">
        <f t="shared" si="2"/>
        <v>0</v>
      </c>
      <c r="I39" s="29">
        <f t="shared" si="3"/>
        <v>0</v>
      </c>
    </row>
    <row r="40" spans="1:9" ht="14.25" customHeight="1" x14ac:dyDescent="0.2">
      <c r="A40" s="24" t="s">
        <v>22</v>
      </c>
      <c r="B40" s="12"/>
      <c r="C40" s="19" t="str">
        <f>IF($B$12=0,"",B40/$B$12)</f>
        <v/>
      </c>
      <c r="D40" s="12"/>
      <c r="E40" s="19" t="str">
        <f t="shared" si="4"/>
        <v/>
      </c>
      <c r="F40" s="12"/>
      <c r="G40" s="19" t="str">
        <f t="shared" si="1"/>
        <v/>
      </c>
      <c r="H40" s="28">
        <f t="shared" si="2"/>
        <v>0</v>
      </c>
      <c r="I40" s="28">
        <f t="shared" si="3"/>
        <v>0</v>
      </c>
    </row>
    <row r="41" spans="1:9" ht="11.25" customHeight="1" x14ac:dyDescent="0.2">
      <c r="A41" s="24" t="s">
        <v>23</v>
      </c>
      <c r="B41" s="12"/>
      <c r="C41" s="19" t="str">
        <f t="shared" si="5"/>
        <v/>
      </c>
      <c r="D41" s="12"/>
      <c r="E41" s="19" t="str">
        <f t="shared" si="4"/>
        <v/>
      </c>
      <c r="F41" s="12"/>
      <c r="G41" s="19" t="str">
        <f t="shared" si="1"/>
        <v/>
      </c>
      <c r="H41" s="28">
        <f t="shared" si="2"/>
        <v>0</v>
      </c>
      <c r="I41" s="28">
        <f t="shared" si="3"/>
        <v>0</v>
      </c>
    </row>
    <row r="42" spans="1:9" s="16" customFormat="1" ht="15.95" customHeight="1" x14ac:dyDescent="0.2">
      <c r="A42" s="25" t="s">
        <v>24</v>
      </c>
      <c r="B42" s="26">
        <f>SUM(B40:B41)</f>
        <v>0</v>
      </c>
      <c r="C42" s="27" t="str">
        <f t="shared" si="5"/>
        <v/>
      </c>
      <c r="D42" s="26">
        <f>SUM(D40:D41)</f>
        <v>0</v>
      </c>
      <c r="E42" s="27" t="str">
        <f t="shared" si="4"/>
        <v/>
      </c>
      <c r="F42" s="26">
        <f>SUM(F40:F41)</f>
        <v>0</v>
      </c>
      <c r="G42" s="27" t="str">
        <f t="shared" si="1"/>
        <v/>
      </c>
      <c r="H42" s="29">
        <f t="shared" si="2"/>
        <v>0</v>
      </c>
      <c r="I42" s="29">
        <f t="shared" si="3"/>
        <v>0</v>
      </c>
    </row>
    <row r="43" spans="1:9" ht="14.25" customHeight="1" x14ac:dyDescent="0.2">
      <c r="A43" s="24" t="s">
        <v>25</v>
      </c>
      <c r="B43" s="12"/>
      <c r="C43" s="19" t="str">
        <f t="shared" si="5"/>
        <v/>
      </c>
      <c r="D43" s="12"/>
      <c r="E43" s="19" t="str">
        <f t="shared" si="4"/>
        <v/>
      </c>
      <c r="F43" s="12"/>
      <c r="G43" s="19" t="str">
        <f t="shared" si="1"/>
        <v/>
      </c>
      <c r="H43" s="28">
        <f t="shared" si="2"/>
        <v>0</v>
      </c>
      <c r="I43" s="28">
        <f t="shared" si="3"/>
        <v>0</v>
      </c>
    </row>
    <row r="44" spans="1:9" ht="12" x14ac:dyDescent="0.2">
      <c r="A44" s="24" t="s">
        <v>26</v>
      </c>
      <c r="B44" s="12"/>
      <c r="C44" s="19" t="str">
        <f t="shared" si="5"/>
        <v/>
      </c>
      <c r="D44" s="12"/>
      <c r="E44" s="19" t="str">
        <f t="shared" si="4"/>
        <v/>
      </c>
      <c r="F44" s="12"/>
      <c r="G44" s="19" t="str">
        <f t="shared" si="1"/>
        <v/>
      </c>
      <c r="H44" s="28">
        <f t="shared" si="2"/>
        <v>0</v>
      </c>
      <c r="I44" s="28">
        <f t="shared" si="3"/>
        <v>0</v>
      </c>
    </row>
    <row r="45" spans="1:9" ht="12" x14ac:dyDescent="0.2">
      <c r="A45" s="24" t="s">
        <v>27</v>
      </c>
      <c r="B45" s="12"/>
      <c r="C45" s="19" t="str">
        <f t="shared" si="5"/>
        <v/>
      </c>
      <c r="D45" s="12"/>
      <c r="E45" s="19" t="str">
        <f t="shared" si="4"/>
        <v/>
      </c>
      <c r="F45" s="12"/>
      <c r="G45" s="19" t="str">
        <f t="shared" si="1"/>
        <v/>
      </c>
      <c r="H45" s="28">
        <f t="shared" si="2"/>
        <v>0</v>
      </c>
      <c r="I45" s="28">
        <f t="shared" si="3"/>
        <v>0</v>
      </c>
    </row>
    <row r="46" spans="1:9" ht="12" x14ac:dyDescent="0.2">
      <c r="A46" s="24" t="s">
        <v>28</v>
      </c>
      <c r="B46" s="12"/>
      <c r="C46" s="19" t="str">
        <f t="shared" si="5"/>
        <v/>
      </c>
      <c r="D46" s="12"/>
      <c r="E46" s="19" t="str">
        <f t="shared" si="4"/>
        <v/>
      </c>
      <c r="F46" s="12"/>
      <c r="G46" s="19" t="str">
        <f t="shared" si="1"/>
        <v/>
      </c>
      <c r="H46" s="28">
        <f t="shared" si="2"/>
        <v>0</v>
      </c>
      <c r="I46" s="28">
        <f t="shared" si="3"/>
        <v>0</v>
      </c>
    </row>
    <row r="47" spans="1:9" ht="12" x14ac:dyDescent="0.2">
      <c r="A47" s="24" t="s">
        <v>29</v>
      </c>
      <c r="B47" s="12"/>
      <c r="C47" s="19" t="str">
        <f t="shared" si="5"/>
        <v/>
      </c>
      <c r="D47" s="12"/>
      <c r="E47" s="19" t="str">
        <f t="shared" si="4"/>
        <v/>
      </c>
      <c r="F47" s="12"/>
      <c r="G47" s="19" t="str">
        <f t="shared" si="1"/>
        <v/>
      </c>
      <c r="H47" s="28">
        <f t="shared" si="2"/>
        <v>0</v>
      </c>
      <c r="I47" s="28">
        <f t="shared" si="3"/>
        <v>0</v>
      </c>
    </row>
    <row r="48" spans="1:9" s="15" customFormat="1" ht="15.95" customHeight="1" x14ac:dyDescent="0.2">
      <c r="A48" s="25" t="s">
        <v>30</v>
      </c>
      <c r="B48" s="26">
        <f>SUM(B43:B47)</f>
        <v>0</v>
      </c>
      <c r="C48" s="27" t="str">
        <f t="shared" si="5"/>
        <v/>
      </c>
      <c r="D48" s="26">
        <f>SUM(D43:D47)</f>
        <v>0</v>
      </c>
      <c r="E48" s="27" t="str">
        <f t="shared" si="4"/>
        <v/>
      </c>
      <c r="F48" s="26">
        <f>SUM(F43:F47)</f>
        <v>0</v>
      </c>
      <c r="G48" s="27" t="str">
        <f t="shared" si="1"/>
        <v/>
      </c>
      <c r="H48" s="29">
        <f t="shared" si="2"/>
        <v>0</v>
      </c>
      <c r="I48" s="29">
        <f t="shared" si="3"/>
        <v>0</v>
      </c>
    </row>
    <row r="49" spans="1:9" ht="14.25" customHeight="1" x14ac:dyDescent="0.2">
      <c r="A49" s="24" t="s">
        <v>31</v>
      </c>
      <c r="B49" s="12"/>
      <c r="C49" s="19" t="str">
        <f t="shared" si="5"/>
        <v/>
      </c>
      <c r="D49" s="12"/>
      <c r="E49" s="19" t="str">
        <f t="shared" si="4"/>
        <v/>
      </c>
      <c r="F49" s="12"/>
      <c r="G49" s="19" t="str">
        <f>IF($F$12=0,"",F49/$F$12)</f>
        <v/>
      </c>
      <c r="H49" s="28">
        <f t="shared" si="2"/>
        <v>0</v>
      </c>
      <c r="I49" s="28">
        <f t="shared" si="3"/>
        <v>0</v>
      </c>
    </row>
    <row r="50" spans="1:9" ht="12" x14ac:dyDescent="0.2">
      <c r="A50" s="24" t="s">
        <v>32</v>
      </c>
      <c r="B50" s="12"/>
      <c r="C50" s="19" t="str">
        <f t="shared" si="5"/>
        <v/>
      </c>
      <c r="D50" s="12"/>
      <c r="E50" s="19" t="str">
        <f t="shared" si="4"/>
        <v/>
      </c>
      <c r="F50" s="12"/>
      <c r="G50" s="19" t="str">
        <f t="shared" si="1"/>
        <v/>
      </c>
      <c r="H50" s="28">
        <f t="shared" si="2"/>
        <v>0</v>
      </c>
      <c r="I50" s="28">
        <f t="shared" si="3"/>
        <v>0</v>
      </c>
    </row>
    <row r="51" spans="1:9" ht="12" x14ac:dyDescent="0.2">
      <c r="A51" s="24" t="s">
        <v>33</v>
      </c>
      <c r="B51" s="12"/>
      <c r="C51" s="19" t="str">
        <f t="shared" si="5"/>
        <v/>
      </c>
      <c r="D51" s="12"/>
      <c r="E51" s="19" t="str">
        <f t="shared" si="4"/>
        <v/>
      </c>
      <c r="F51" s="12"/>
      <c r="G51" s="19" t="str">
        <f t="shared" si="1"/>
        <v/>
      </c>
      <c r="H51" s="28">
        <f t="shared" si="2"/>
        <v>0</v>
      </c>
      <c r="I51" s="28">
        <f t="shared" si="3"/>
        <v>0</v>
      </c>
    </row>
    <row r="52" spans="1:9" ht="12" x14ac:dyDescent="0.2">
      <c r="A52" s="24" t="s">
        <v>34</v>
      </c>
      <c r="B52" s="12"/>
      <c r="C52" s="19" t="str">
        <f>IF($B$12=0,"",B52/$B$12)</f>
        <v/>
      </c>
      <c r="D52" s="12"/>
      <c r="E52" s="19" t="str">
        <f t="shared" si="4"/>
        <v/>
      </c>
      <c r="F52" s="12"/>
      <c r="G52" s="19" t="str">
        <f t="shared" si="1"/>
        <v/>
      </c>
      <c r="H52" s="28">
        <f t="shared" si="2"/>
        <v>0</v>
      </c>
      <c r="I52" s="28">
        <f t="shared" si="3"/>
        <v>0</v>
      </c>
    </row>
    <row r="53" spans="1:9" ht="12" x14ac:dyDescent="0.2">
      <c r="A53" s="24" t="s">
        <v>35</v>
      </c>
      <c r="B53" s="12"/>
      <c r="C53" s="19" t="str">
        <f t="shared" si="5"/>
        <v/>
      </c>
      <c r="D53" s="12"/>
      <c r="E53" s="19" t="str">
        <f t="shared" si="4"/>
        <v/>
      </c>
      <c r="F53" s="12"/>
      <c r="G53" s="19" t="str">
        <f t="shared" si="1"/>
        <v/>
      </c>
      <c r="H53" s="28">
        <f t="shared" si="2"/>
        <v>0</v>
      </c>
      <c r="I53" s="28">
        <f t="shared" si="3"/>
        <v>0</v>
      </c>
    </row>
    <row r="54" spans="1:9" s="16" customFormat="1" ht="15.95" customHeight="1" x14ac:dyDescent="0.2">
      <c r="A54" s="25" t="s">
        <v>36</v>
      </c>
      <c r="B54" s="26">
        <f>SUM(B49:B53)</f>
        <v>0</v>
      </c>
      <c r="C54" s="27" t="str">
        <f t="shared" si="5"/>
        <v/>
      </c>
      <c r="D54" s="26">
        <f>SUM(D49:D53)</f>
        <v>0</v>
      </c>
      <c r="E54" s="27" t="str">
        <f t="shared" si="4"/>
        <v/>
      </c>
      <c r="F54" s="26">
        <f>SUM(F49:F53)</f>
        <v>0</v>
      </c>
      <c r="G54" s="27" t="str">
        <f t="shared" si="1"/>
        <v/>
      </c>
      <c r="H54" s="29">
        <f t="shared" si="2"/>
        <v>0</v>
      </c>
      <c r="I54" s="29">
        <f t="shared" si="3"/>
        <v>0</v>
      </c>
    </row>
    <row r="55" spans="1:9" ht="14.25" customHeight="1" x14ac:dyDescent="0.2">
      <c r="A55" s="24" t="s">
        <v>37</v>
      </c>
      <c r="B55" s="12"/>
      <c r="C55" s="19" t="str">
        <f>IF($B$12=0,"",B55/$B$12)</f>
        <v/>
      </c>
      <c r="D55" s="12"/>
      <c r="E55" s="19" t="str">
        <f t="shared" si="4"/>
        <v/>
      </c>
      <c r="F55" s="12"/>
      <c r="G55" s="19" t="str">
        <f t="shared" si="1"/>
        <v/>
      </c>
      <c r="H55" s="28">
        <f t="shared" si="2"/>
        <v>0</v>
      </c>
      <c r="I55" s="28">
        <f t="shared" si="3"/>
        <v>0</v>
      </c>
    </row>
    <row r="56" spans="1:9" ht="12" x14ac:dyDescent="0.2">
      <c r="A56" s="24" t="s">
        <v>38</v>
      </c>
      <c r="B56" s="12"/>
      <c r="C56" s="19" t="str">
        <f>IF($B$12=0,"",B56/$B$12)</f>
        <v/>
      </c>
      <c r="D56" s="12"/>
      <c r="E56" s="19" t="str">
        <f t="shared" si="4"/>
        <v/>
      </c>
      <c r="F56" s="12"/>
      <c r="G56" s="19" t="str">
        <f t="shared" si="1"/>
        <v/>
      </c>
      <c r="H56" s="28">
        <f t="shared" si="2"/>
        <v>0</v>
      </c>
      <c r="I56" s="28">
        <f t="shared" si="3"/>
        <v>0</v>
      </c>
    </row>
    <row r="57" spans="1:9" ht="12" x14ac:dyDescent="0.2">
      <c r="A57" s="24" t="s">
        <v>39</v>
      </c>
      <c r="B57" s="12"/>
      <c r="C57" s="19" t="str">
        <f>IF($B$12=0,"",B57/$B$12)</f>
        <v/>
      </c>
      <c r="D57" s="12"/>
      <c r="E57" s="19" t="str">
        <f t="shared" si="4"/>
        <v/>
      </c>
      <c r="F57" s="12"/>
      <c r="G57" s="19" t="str">
        <f t="shared" si="1"/>
        <v/>
      </c>
      <c r="H57" s="28">
        <f t="shared" si="2"/>
        <v>0</v>
      </c>
      <c r="I57" s="28">
        <f t="shared" si="3"/>
        <v>0</v>
      </c>
    </row>
    <row r="58" spans="1:9" s="16" customFormat="1" ht="15.95" customHeight="1" x14ac:dyDescent="0.2">
      <c r="A58" s="25" t="s">
        <v>40</v>
      </c>
      <c r="B58" s="26">
        <f>SUM(B55:B57)</f>
        <v>0</v>
      </c>
      <c r="C58" s="27" t="str">
        <f>IF($B$12=0,"",B58/$B$12)</f>
        <v/>
      </c>
      <c r="D58" s="26">
        <f>SUM(D55:D57)</f>
        <v>0</v>
      </c>
      <c r="E58" s="27" t="str">
        <f t="shared" si="4"/>
        <v/>
      </c>
      <c r="F58" s="26">
        <f>SUM(F55:F57)</f>
        <v>0</v>
      </c>
      <c r="G58" s="27" t="str">
        <f t="shared" si="1"/>
        <v/>
      </c>
      <c r="H58" s="29">
        <f t="shared" si="2"/>
        <v>0</v>
      </c>
      <c r="I58" s="29">
        <f t="shared" si="3"/>
        <v>0</v>
      </c>
    </row>
    <row r="59" spans="1:9" s="8" customFormat="1" ht="18" customHeight="1" x14ac:dyDescent="0.2">
      <c r="A59" s="45" t="s">
        <v>41</v>
      </c>
      <c r="B59" s="46">
        <f>B25+B29+B36+B39+B42+B48+B54+B58</f>
        <v>0</v>
      </c>
      <c r="C59" s="47" t="str">
        <f>IF($B$12=0,"",B59/$B$12)</f>
        <v/>
      </c>
      <c r="D59" s="46">
        <f>D25+D29+D36+D39+D42+D48+D54+D58</f>
        <v>0</v>
      </c>
      <c r="E59" s="47" t="str">
        <f t="shared" si="4"/>
        <v/>
      </c>
      <c r="F59" s="46">
        <f>F25+F29+F36+F39+F42+F48+F54+F58</f>
        <v>0</v>
      </c>
      <c r="G59" s="47" t="str">
        <f t="shared" si="1"/>
        <v/>
      </c>
      <c r="H59" s="48">
        <f t="shared" si="2"/>
        <v>0</v>
      </c>
      <c r="I59" s="48">
        <f t="shared" si="3"/>
        <v>0</v>
      </c>
    </row>
    <row r="60" spans="1:9" ht="6" customHeight="1" x14ac:dyDescent="0.2">
      <c r="A60" s="49"/>
      <c r="B60" s="50"/>
      <c r="C60" s="51"/>
      <c r="D60" s="50"/>
      <c r="E60" s="51"/>
      <c r="F60" s="50"/>
      <c r="G60" s="51"/>
      <c r="H60" s="52"/>
      <c r="I60" s="52"/>
    </row>
    <row r="61" spans="1:9" s="8" customFormat="1" ht="18" customHeight="1" x14ac:dyDescent="0.2">
      <c r="A61" s="45" t="s">
        <v>60</v>
      </c>
      <c r="B61" s="46">
        <f>IF(B12=0,0,-0.02*B12)</f>
        <v>0</v>
      </c>
      <c r="C61" s="47" t="str">
        <f>IF($B$12=0,"",B61/$B$12)</f>
        <v/>
      </c>
      <c r="D61" s="46">
        <f>IF(D12=0,0,-0.02*D12)</f>
        <v>0</v>
      </c>
      <c r="E61" s="47" t="str">
        <f t="shared" si="4"/>
        <v/>
      </c>
      <c r="F61" s="46">
        <f>IF(F12=0,0,-0.02*F12)</f>
        <v>0</v>
      </c>
      <c r="G61" s="47" t="str">
        <f t="shared" si="1"/>
        <v/>
      </c>
      <c r="H61" s="48">
        <f>F61-B61</f>
        <v>0</v>
      </c>
      <c r="I61" s="48">
        <f>F61-D61</f>
        <v>0</v>
      </c>
    </row>
    <row r="62" spans="1:9" ht="6" customHeight="1" x14ac:dyDescent="0.2">
      <c r="A62" s="49"/>
      <c r="B62" s="50"/>
      <c r="C62" s="51"/>
      <c r="D62" s="50"/>
      <c r="E62" s="51"/>
      <c r="F62" s="50"/>
      <c r="G62" s="51"/>
      <c r="H62" s="52"/>
      <c r="I62" s="52"/>
    </row>
    <row r="63" spans="1:9" s="8" customFormat="1" ht="18" customHeight="1" x14ac:dyDescent="0.2">
      <c r="A63" s="45" t="s">
        <v>42</v>
      </c>
      <c r="B63" s="46">
        <f>B12+B20+B59+B61</f>
        <v>0</v>
      </c>
      <c r="C63" s="47" t="str">
        <f>IF($B$12=0,"",B63/$B$12)</f>
        <v/>
      </c>
      <c r="D63" s="46">
        <f>D12+D20+D59+D61</f>
        <v>0</v>
      </c>
      <c r="E63" s="47" t="str">
        <f t="shared" si="4"/>
        <v/>
      </c>
      <c r="F63" s="46">
        <f>F12+F20+F59+F61</f>
        <v>0</v>
      </c>
      <c r="G63" s="47" t="str">
        <f t="shared" si="1"/>
        <v/>
      </c>
      <c r="H63" s="48">
        <f>F63-B63</f>
        <v>0</v>
      </c>
      <c r="I63" s="48">
        <f>F63-D63</f>
        <v>0</v>
      </c>
    </row>
    <row r="64" spans="1:9" ht="6" customHeight="1" thickBot="1" x14ac:dyDescent="0.25">
      <c r="A64" s="49"/>
      <c r="B64" s="50"/>
      <c r="C64" s="51"/>
      <c r="D64" s="50"/>
      <c r="E64" s="51"/>
      <c r="F64" s="50"/>
      <c r="G64" s="51"/>
      <c r="H64" s="52"/>
      <c r="I64" s="52"/>
    </row>
    <row r="65" spans="1:9" s="4" customFormat="1" ht="18" customHeight="1" x14ac:dyDescent="0.2">
      <c r="A65" s="30" t="s">
        <v>44</v>
      </c>
      <c r="B65" s="31"/>
      <c r="C65" s="32" t="str">
        <f t="shared" ref="C65:C71" si="6">IF($B$12=0,"",B65/$B$12)</f>
        <v/>
      </c>
      <c r="D65" s="31"/>
      <c r="E65" s="32" t="str">
        <f t="shared" si="4"/>
        <v/>
      </c>
      <c r="F65" s="31"/>
      <c r="G65" s="32" t="str">
        <f t="shared" si="1"/>
        <v/>
      </c>
      <c r="H65" s="33">
        <f t="shared" ref="H65:H71" si="7">F65-B65</f>
        <v>0</v>
      </c>
      <c r="I65" s="33">
        <f t="shared" ref="I65:I71" si="8">F65-D65</f>
        <v>0</v>
      </c>
    </row>
    <row r="66" spans="1:9" s="4" customFormat="1" ht="18" customHeight="1" x14ac:dyDescent="0.2">
      <c r="A66" s="34" t="s">
        <v>52</v>
      </c>
      <c r="B66" s="35"/>
      <c r="C66" s="36" t="str">
        <f t="shared" si="6"/>
        <v/>
      </c>
      <c r="D66" s="35"/>
      <c r="E66" s="36" t="str">
        <f t="shared" si="4"/>
        <v/>
      </c>
      <c r="F66" s="35"/>
      <c r="G66" s="36" t="str">
        <f t="shared" si="1"/>
        <v/>
      </c>
      <c r="H66" s="37">
        <f t="shared" si="7"/>
        <v>0</v>
      </c>
      <c r="I66" s="37">
        <f t="shared" si="8"/>
        <v>0</v>
      </c>
    </row>
    <row r="67" spans="1:9" s="4" customFormat="1" ht="18" customHeight="1" x14ac:dyDescent="0.2">
      <c r="A67" s="38" t="s">
        <v>45</v>
      </c>
      <c r="B67" s="12"/>
      <c r="C67" s="36" t="str">
        <f>IF($B$12=0,"",B67/$B$12)</f>
        <v/>
      </c>
      <c r="D67" s="12"/>
      <c r="E67" s="36" t="str">
        <f t="shared" si="4"/>
        <v/>
      </c>
      <c r="F67" s="12"/>
      <c r="G67" s="36" t="str">
        <f t="shared" si="1"/>
        <v/>
      </c>
      <c r="H67" s="37">
        <f t="shared" si="7"/>
        <v>0</v>
      </c>
      <c r="I67" s="37">
        <f t="shared" si="8"/>
        <v>0</v>
      </c>
    </row>
    <row r="68" spans="1:9" s="4" customFormat="1" ht="18" customHeight="1" x14ac:dyDescent="0.2">
      <c r="A68" s="34" t="s">
        <v>46</v>
      </c>
      <c r="B68" s="35"/>
      <c r="C68" s="36" t="str">
        <f t="shared" si="6"/>
        <v/>
      </c>
      <c r="D68" s="35"/>
      <c r="E68" s="36" t="str">
        <f t="shared" si="4"/>
        <v/>
      </c>
      <c r="F68" s="35"/>
      <c r="G68" s="36" t="str">
        <f t="shared" si="1"/>
        <v/>
      </c>
      <c r="H68" s="37">
        <f t="shared" si="7"/>
        <v>0</v>
      </c>
      <c r="I68" s="37">
        <f t="shared" si="8"/>
        <v>0</v>
      </c>
    </row>
    <row r="69" spans="1:9" s="4" customFormat="1" ht="18" customHeight="1" x14ac:dyDescent="0.2">
      <c r="A69" s="34" t="s">
        <v>47</v>
      </c>
      <c r="B69" s="35"/>
      <c r="C69" s="36" t="str">
        <f>IF($B$12=0,"",B69/$B$12)</f>
        <v/>
      </c>
      <c r="D69" s="35"/>
      <c r="E69" s="36" t="str">
        <f>IF($D$12=0,"",D69/$D$12)</f>
        <v/>
      </c>
      <c r="F69" s="35"/>
      <c r="G69" s="36" t="str">
        <f>IF($F$12=0,"",F69/$F$12)</f>
        <v/>
      </c>
      <c r="H69" s="37">
        <f t="shared" si="7"/>
        <v>0</v>
      </c>
      <c r="I69" s="37">
        <f t="shared" si="8"/>
        <v>0</v>
      </c>
    </row>
    <row r="70" spans="1:9" s="4" customFormat="1" ht="18" customHeight="1" x14ac:dyDescent="0.2">
      <c r="A70" s="34" t="s">
        <v>49</v>
      </c>
      <c r="B70" s="35"/>
      <c r="C70" s="36" t="str">
        <f>IF($B$12=0,"",B70/$B$12)</f>
        <v/>
      </c>
      <c r="D70" s="35"/>
      <c r="E70" s="36" t="str">
        <f>IF($D$12=0,"",D70/$D$12)</f>
        <v/>
      </c>
      <c r="F70" s="35"/>
      <c r="G70" s="36" t="str">
        <f>IF($F$12=0,"",F70/$F$12)</f>
        <v/>
      </c>
      <c r="H70" s="37">
        <f t="shared" si="7"/>
        <v>0</v>
      </c>
      <c r="I70" s="37">
        <f t="shared" si="8"/>
        <v>0</v>
      </c>
    </row>
    <row r="71" spans="1:9" s="4" customFormat="1" ht="18" customHeight="1" thickBot="1" x14ac:dyDescent="0.25">
      <c r="A71" s="39" t="s">
        <v>48</v>
      </c>
      <c r="B71" s="40">
        <f>IF((B63+SUM(B65:B70))&lt;0,0,IF((B63+SUM(B65:B70))&lt;32400,-0.15*(B63+SUM(B65:B70)),-(((B63+SUM(B65:B70))-32400)*0.3333)-(32400*0.15)))</f>
        <v>0</v>
      </c>
      <c r="C71" s="41" t="str">
        <f t="shared" si="6"/>
        <v/>
      </c>
      <c r="D71" s="40">
        <f>IF((D63+SUM(D65:D70))&lt;0,0,IF((D63+SUM(D65:D70))&lt;32400,-0.15*(D63+SUM(D65:D70)),-(((D63+SUM(D65:D70))-32400)*0.3333)-(32400*0.15)))</f>
        <v>0</v>
      </c>
      <c r="E71" s="41" t="str">
        <f t="shared" si="4"/>
        <v/>
      </c>
      <c r="F71" s="40">
        <f>IF((F63+SUM(F65:F70))&lt;0,0,IF((F63+SUM(F65:F70))&lt;32400,-0.15*(F63+SUM(F65:F70)),-(((F63+SUM(F65:F70))-32400)*0.3333)-(32400*0.15)))</f>
        <v>0</v>
      </c>
      <c r="G71" s="41" t="str">
        <f t="shared" si="1"/>
        <v/>
      </c>
      <c r="H71" s="42">
        <f t="shared" si="7"/>
        <v>0</v>
      </c>
      <c r="I71" s="42">
        <f t="shared" si="8"/>
        <v>0</v>
      </c>
    </row>
    <row r="72" spans="1:9" ht="5.25" customHeight="1" thickBot="1" x14ac:dyDescent="0.25">
      <c r="A72" s="13"/>
      <c r="B72" s="14"/>
      <c r="C72" s="20"/>
      <c r="D72" s="14"/>
      <c r="E72" s="20"/>
      <c r="F72" s="14"/>
      <c r="G72" s="20"/>
      <c r="H72" s="14"/>
      <c r="I72" s="14"/>
    </row>
    <row r="73" spans="1:9" s="17" customFormat="1" ht="20.100000000000001" customHeight="1" thickBot="1" x14ac:dyDescent="0.25">
      <c r="A73" s="53" t="s">
        <v>51</v>
      </c>
      <c r="B73" s="54">
        <f>B63+SUM(B65:B71)</f>
        <v>0</v>
      </c>
      <c r="C73" s="55" t="str">
        <f>IF($B$12=0,"",B73/$B$12)</f>
        <v/>
      </c>
      <c r="D73" s="54">
        <f>D63+SUM(D65:D71)</f>
        <v>0</v>
      </c>
      <c r="E73" s="55" t="str">
        <f t="shared" si="4"/>
        <v/>
      </c>
      <c r="F73" s="54">
        <f>F63+SUM(F65:F71)</f>
        <v>0</v>
      </c>
      <c r="G73" s="55" t="str">
        <f t="shared" si="1"/>
        <v/>
      </c>
      <c r="H73" s="56">
        <f>F73-B73</f>
        <v>0</v>
      </c>
      <c r="I73" s="56">
        <f>F73-D73</f>
        <v>0</v>
      </c>
    </row>
  </sheetData>
  <mergeCells count="5">
    <mergeCell ref="B5:C5"/>
    <mergeCell ref="D5:E5"/>
    <mergeCell ref="F5:G5"/>
    <mergeCell ref="B1:I1"/>
    <mergeCell ref="B2:I2"/>
  </mergeCells>
  <printOptions horizontalCentered="1"/>
  <pageMargins left="0.23622047244094491" right="0.23622047244094491" top="0.59055118110236227" bottom="0.51181102362204722" header="0.31496062992125984" footer="0.31496062992125984"/>
  <pageSetup paperSize="9" scale="70" orientation="portrait" r:id="rId1"/>
  <headerFooter alignWithMargins="0"/>
  <ignoredErrors>
    <ignoredError sqref="C13:E13 C23:C24 C25:E25 C67:C68 C71 E71 C29:E30 C31:E32 C33:E54 C66 E66 C65 E65 E67:E68 C12:D12 C17:E17 C16:D16 C19:E19 C18 C21:E21 C20:D20 C14 C15 C22 E22 C26 E26 C58:E64 C55 E55 C27:C28 E27:E28 C56:C57 E56:E5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CE - Fin de mois</vt:lpstr>
      <vt:lpstr>'CE - Fin de mois'!Zone_d_impression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Margaux LAMBOURG</dc:creator>
  <cp:lastModifiedBy>Francky STADELMANN</cp:lastModifiedBy>
  <cp:lastPrinted>2011-04-08T08:19:17Z</cp:lastPrinted>
  <dcterms:created xsi:type="dcterms:W3CDTF">2011-03-25T08:27:04Z</dcterms:created>
  <dcterms:modified xsi:type="dcterms:W3CDTF">2019-04-12T09:47:11Z</dcterms:modified>
</cp:coreProperties>
</file>